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90" windowWidth="15480" windowHeight="10740"/>
  </bookViews>
  <sheets>
    <sheet name="Jegyzőkönyv" sheetId="1" r:id="rId1"/>
  </sheets>
  <definedNames>
    <definedName name="_xlnm.Print_Area" localSheetId="0">Jegyzőkönyv!$A$1:$M$47</definedName>
  </definedNames>
  <calcPr calcId="125725"/>
</workbook>
</file>

<file path=xl/calcChain.xml><?xml version="1.0" encoding="utf-8"?>
<calcChain xmlns="http://schemas.openxmlformats.org/spreadsheetml/2006/main">
  <c r="AD1" i="1"/>
  <c r="Q1"/>
  <c r="R1"/>
  <c r="S1"/>
  <c r="T1"/>
  <c r="U1"/>
  <c r="V1"/>
  <c r="AA1"/>
  <c r="Q2"/>
  <c r="T2"/>
  <c r="Q3"/>
  <c r="T3"/>
  <c r="Q4"/>
  <c r="T4"/>
  <c r="Q5"/>
  <c r="T5"/>
  <c r="Q6"/>
  <c r="T6"/>
  <c r="Q7"/>
  <c r="T7"/>
  <c r="Q8"/>
  <c r="T8"/>
  <c r="Q9"/>
  <c r="T9"/>
  <c r="Q10"/>
  <c r="T10"/>
  <c r="Q11"/>
  <c r="T11"/>
  <c r="Q12"/>
  <c r="T12"/>
  <c r="Q13"/>
  <c r="T13"/>
  <c r="Q14"/>
  <c r="T14"/>
</calcChain>
</file>

<file path=xl/sharedStrings.xml><?xml version="1.0" encoding="utf-8"?>
<sst xmlns="http://schemas.openxmlformats.org/spreadsheetml/2006/main" count="120" uniqueCount="108">
  <si>
    <t>D OSZTÁLY</t>
  </si>
  <si>
    <t>SENIOR "DECATHLON" OSZTÁLY</t>
  </si>
  <si>
    <t>NŐI "BARONESZ" OSZTÁLY</t>
  </si>
  <si>
    <t>1.</t>
  </si>
  <si>
    <t>Mérkőző csapatok</t>
  </si>
  <si>
    <t>Pályaválasztó:</t>
  </si>
  <si>
    <t>Vendég:</t>
  </si>
  <si>
    <t>2.</t>
  </si>
  <si>
    <t>3.</t>
  </si>
  <si>
    <t>4.</t>
  </si>
  <si>
    <t>5.</t>
  </si>
  <si>
    <t>Végeredmény:</t>
  </si>
  <si>
    <t>Kinek a javára:</t>
  </si>
  <si>
    <t>6.</t>
  </si>
  <si>
    <t>Félidei eredmény:</t>
  </si>
  <si>
    <t>-</t>
  </si>
  <si>
    <t>7.</t>
  </si>
  <si>
    <t>Mez</t>
  </si>
  <si>
    <t>Név</t>
  </si>
  <si>
    <t>Igazolvány száma</t>
  </si>
  <si>
    <t>Gól</t>
  </si>
  <si>
    <t>csapatvezető</t>
  </si>
  <si>
    <t>8.</t>
  </si>
  <si>
    <t>Hitelesítés:</t>
  </si>
  <si>
    <t>(A) Csapatvezető aláírása</t>
  </si>
  <si>
    <t>Játékvezető aláírása</t>
  </si>
  <si>
    <t>(B) Csapatvezető aláírása</t>
  </si>
  <si>
    <t>9.</t>
  </si>
  <si>
    <r>
      <t xml:space="preserve">DUNAÚJVÁROSI LABDARÚGÓ SZÖVETSÉG     </t>
    </r>
    <r>
      <rPr>
        <b/>
        <sz val="22"/>
        <rFont val="Times New Roman"/>
        <family val="1"/>
        <charset val="238"/>
      </rPr>
      <t xml:space="preserve">    </t>
    </r>
    <r>
      <rPr>
        <b/>
        <sz val="20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38"/>
      </rPr>
      <t xml:space="preserve">MARKÓ LAJOS VÁROSI KISPÁLYÁS LABDARÚGÓ BAJNOKSÁG                      </t>
    </r>
  </si>
  <si>
    <r>
      <t xml:space="preserve">Rendező szervezet: </t>
    </r>
    <r>
      <rPr>
        <b/>
        <sz val="12"/>
        <rFont val="Times New Roman"/>
        <family val="1"/>
        <charset val="238"/>
      </rPr>
      <t>Dunaújvárosi Labdarúgó Szövetség</t>
    </r>
  </si>
  <si>
    <t xml:space="preserve">  HAZAI: …………………………………………..</t>
  </si>
  <si>
    <t xml:space="preserve">  VENDÉG: …………………………………………..</t>
  </si>
  <si>
    <t>Szabó László</t>
  </si>
  <si>
    <t>2012-1053</t>
  </si>
  <si>
    <t>Martin Krisztián</t>
  </si>
  <si>
    <t>2011-0241</t>
  </si>
  <si>
    <t>Balogh Péter</t>
  </si>
  <si>
    <t>2011-0239</t>
  </si>
  <si>
    <t>Molnár Tamás</t>
  </si>
  <si>
    <t>2011-0242</t>
  </si>
  <si>
    <t>Balogh Bertalan</t>
  </si>
  <si>
    <t>2011-0238</t>
  </si>
  <si>
    <t>Schön Róbert</t>
  </si>
  <si>
    <t>2011-0085</t>
  </si>
  <si>
    <t>Göbl Bence</t>
  </si>
  <si>
    <t>2011-0240</t>
  </si>
  <si>
    <t>Schrancz László</t>
  </si>
  <si>
    <t>2011-0246</t>
  </si>
  <si>
    <t>Hatvany Attila</t>
  </si>
  <si>
    <t>2011-0469</t>
  </si>
  <si>
    <t>Barnabás Bartók-Simkó</t>
  </si>
  <si>
    <t>2011-0215</t>
  </si>
  <si>
    <t>Dániel István</t>
  </si>
  <si>
    <t>2011-0479</t>
  </si>
  <si>
    <t>Deimel Dávid</t>
  </si>
  <si>
    <t>2011-0598</t>
  </si>
  <si>
    <t>Németh Tamás</t>
  </si>
  <si>
    <t>2011-0286</t>
  </si>
  <si>
    <t>Hepp Miklós</t>
  </si>
  <si>
    <t>2011-0509</t>
  </si>
  <si>
    <t>Gere Gábor</t>
  </si>
  <si>
    <t>2011-0482</t>
  </si>
  <si>
    <t>Megyesi István</t>
  </si>
  <si>
    <t>2011-0486</t>
  </si>
  <si>
    <t>Németh Zsolt</t>
  </si>
  <si>
    <t>2011-0023</t>
  </si>
  <si>
    <t xml:space="preserve"> TAKÁCS ISTVÁN</t>
  </si>
  <si>
    <t>2012-1072</t>
  </si>
  <si>
    <t xml:space="preserve"> ANGYAL KRISZTIÁN</t>
  </si>
  <si>
    <t>2011-0405</t>
  </si>
  <si>
    <t xml:space="preserve"> SZARKA BALÁZS</t>
  </si>
  <si>
    <t>2011-0416</t>
  </si>
  <si>
    <t xml:space="preserve"> MÉSZÁROS MARTIN</t>
  </si>
  <si>
    <t>2011-0412</t>
  </si>
  <si>
    <t xml:space="preserve"> MÉSZÁROS ISTVÁN</t>
  </si>
  <si>
    <t>2011-0411</t>
  </si>
  <si>
    <t xml:space="preserve"> IDEI SZABOLCS</t>
  </si>
  <si>
    <t>2011-0408</t>
  </si>
  <si>
    <t xml:space="preserve"> SCHNEIDER JÁNOS</t>
  </si>
  <si>
    <t>2011-0415</t>
  </si>
  <si>
    <t xml:space="preserve"> BONCZ GÁBOR</t>
  </si>
  <si>
    <t>2011-0250</t>
  </si>
  <si>
    <t xml:space="preserve"> DEMJÉN DUSÁN</t>
  </si>
  <si>
    <t>2011-0034</t>
  </si>
  <si>
    <t xml:space="preserve"> HERCZOG JÓZSEF</t>
  </si>
  <si>
    <t>Nagy Attila Zsolt</t>
  </si>
  <si>
    <t>2011-0225</t>
  </si>
  <si>
    <t>Barna Gábor</t>
  </si>
  <si>
    <t>2011-0249</t>
  </si>
  <si>
    <t>Facskó József</t>
  </si>
  <si>
    <t>2011-0254</t>
  </si>
  <si>
    <t>Sztanó Miklós</t>
  </si>
  <si>
    <t>2011-0260</t>
  </si>
  <si>
    <t>Tóth Norbert</t>
  </si>
  <si>
    <t>2011-0265</t>
  </si>
  <si>
    <t>Márki Dénes</t>
  </si>
  <si>
    <t>2011-0257</t>
  </si>
  <si>
    <t>Huber Balázs</t>
  </si>
  <si>
    <t>2011-0255</t>
  </si>
  <si>
    <t>Dudás Péter</t>
  </si>
  <si>
    <t>2011-0252</t>
  </si>
  <si>
    <t>Tóth Árpád</t>
  </si>
  <si>
    <t>2011-0264</t>
  </si>
  <si>
    <t>A mérkőzés osztálya / csoportja</t>
  </si>
  <si>
    <t>Hely és idő: Dunaújváros, ………….………...………</t>
  </si>
  <si>
    <t xml:space="preserve">  2013. ……...……...……hó ….……nap …..…. óra</t>
  </si>
  <si>
    <r>
      <rPr>
        <b/>
        <sz val="10"/>
        <rFont val="Times New Roman"/>
        <family val="1"/>
        <charset val="238"/>
      </rPr>
      <t xml:space="preserve">Egyéb jelentenivalók: </t>
    </r>
    <r>
      <rPr>
        <sz val="8"/>
        <rFont val="Times New Roman"/>
        <family val="1"/>
        <charset val="238"/>
      </rPr>
      <t>(mérkőzés időpontjával kapcsolatos közlés, játéktér állapota, kiállítások, stb.)</t>
    </r>
  </si>
  <si>
    <t>10.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</si>
</sst>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32">
    <font>
      <sz val="10"/>
      <name val="Arial CE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22"/>
      <name val="Times New Roman"/>
      <family val="1"/>
      <charset val="238"/>
    </font>
    <font>
      <b/>
      <sz val="2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21"/>
      <name val="Times New Roman"/>
      <family val="1"/>
      <charset val="238"/>
    </font>
    <font>
      <b/>
      <sz val="18"/>
      <name val="Arial CE"/>
      <family val="2"/>
      <charset val="238"/>
    </font>
    <font>
      <sz val="16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9.5"/>
      <name val="Times New Roman"/>
      <family val="1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rgb="FFDDDDDD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2" fillId="0" borderId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</cellStyleXfs>
  <cellXfs count="103">
    <xf numFmtId="0" fontId="0" fillId="0" borderId="0" xfId="0"/>
    <xf numFmtId="0" fontId="0" fillId="0" borderId="0" xfId="0" applyFill="1"/>
    <xf numFmtId="0" fontId="0" fillId="0" borderId="10" xfId="0" applyBorder="1"/>
    <xf numFmtId="0" fontId="0" fillId="0" borderId="0" xfId="0" applyBorder="1"/>
    <xf numFmtId="0" fontId="24" fillId="0" borderId="11" xfId="0" applyFont="1" applyBorder="1" applyAlignment="1">
      <alignment horizontal="center" vertical="center"/>
    </xf>
    <xf numFmtId="0" fontId="27" fillId="0" borderId="17" xfId="0" applyFont="1" applyBorder="1" applyAlignment="1">
      <alignment horizontal="right"/>
    </xf>
    <xf numFmtId="0" fontId="27" fillId="0" borderId="18" xfId="0" applyFont="1" applyBorder="1" applyAlignment="1">
      <alignment horizontal="right"/>
    </xf>
    <xf numFmtId="0" fontId="27" fillId="0" borderId="19" xfId="0" applyFont="1" applyBorder="1" applyAlignment="1">
      <alignment horizontal="right"/>
    </xf>
    <xf numFmtId="0" fontId="0" fillId="0" borderId="0" xfId="0" applyAlignment="1">
      <alignment vertical="center"/>
    </xf>
    <xf numFmtId="0" fontId="27" fillId="0" borderId="20" xfId="0" applyFont="1" applyBorder="1" applyAlignment="1">
      <alignment horizontal="right"/>
    </xf>
    <xf numFmtId="0" fontId="27" fillId="0" borderId="21" xfId="0" applyFont="1" applyBorder="1" applyAlignment="1">
      <alignment horizontal="right"/>
    </xf>
    <xf numFmtId="0" fontId="27" fillId="0" borderId="22" xfId="0" applyFont="1" applyBorder="1" applyAlignment="1">
      <alignment horizontal="right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27" fillId="0" borderId="23" xfId="0" applyFont="1" applyBorder="1" applyAlignment="1">
      <alignment horizontal="right"/>
    </xf>
    <xf numFmtId="0" fontId="27" fillId="0" borderId="24" xfId="0" applyFont="1" applyBorder="1" applyAlignment="1">
      <alignment horizontal="right"/>
    </xf>
    <xf numFmtId="0" fontId="27" fillId="0" borderId="25" xfId="0" applyFont="1" applyBorder="1" applyAlignment="1">
      <alignment horizontal="right"/>
    </xf>
    <xf numFmtId="0" fontId="25" fillId="0" borderId="16" xfId="0" applyFont="1" applyBorder="1" applyAlignment="1">
      <alignment vertical="top"/>
    </xf>
    <xf numFmtId="0" fontId="25" fillId="0" borderId="26" xfId="0" applyFont="1" applyBorder="1" applyAlignment="1">
      <alignment vertical="top"/>
    </xf>
    <xf numFmtId="0" fontId="25" fillId="0" borderId="27" xfId="0" applyFont="1" applyBorder="1" applyAlignment="1">
      <alignment vertical="top"/>
    </xf>
    <xf numFmtId="0" fontId="25" fillId="0" borderId="28" xfId="0" applyFont="1" applyBorder="1" applyAlignment="1">
      <alignment vertical="top"/>
    </xf>
    <xf numFmtId="0" fontId="25" fillId="0" borderId="0" xfId="0" applyFont="1" applyBorder="1" applyAlignment="1">
      <alignment vertical="top"/>
    </xf>
    <xf numFmtId="0" fontId="25" fillId="0" borderId="29" xfId="0" applyFont="1" applyBorder="1" applyAlignment="1">
      <alignment vertical="top"/>
    </xf>
    <xf numFmtId="0" fontId="0" fillId="0" borderId="0" xfId="0" applyAlignment="1">
      <alignment horizontal="center"/>
    </xf>
    <xf numFmtId="0" fontId="0" fillId="0" borderId="30" xfId="0" applyBorder="1"/>
    <xf numFmtId="0" fontId="30" fillId="0" borderId="39" xfId="0" applyFont="1" applyBorder="1" applyAlignment="1">
      <alignment horizontal="center" vertical="center"/>
    </xf>
    <xf numFmtId="0" fontId="27" fillId="24" borderId="11" xfId="0" applyFont="1" applyFill="1" applyBorder="1" applyAlignment="1">
      <alignment horizontal="center"/>
    </xf>
    <xf numFmtId="0" fontId="27" fillId="24" borderId="12" xfId="0" applyFont="1" applyFill="1" applyBorder="1" applyAlignment="1"/>
    <xf numFmtId="0" fontId="27" fillId="24" borderId="13" xfId="0" applyFont="1" applyFill="1" applyBorder="1" applyAlignment="1"/>
    <xf numFmtId="0" fontId="27" fillId="24" borderId="14" xfId="0" applyFont="1" applyFill="1" applyBorder="1" applyAlignment="1"/>
    <xf numFmtId="0" fontId="27" fillId="24" borderId="12" xfId="0" applyFont="1" applyFill="1" applyBorder="1" applyAlignment="1">
      <alignment horizontal="center"/>
    </xf>
    <xf numFmtId="0" fontId="27" fillId="24" borderId="13" xfId="0" applyFont="1" applyFill="1" applyBorder="1" applyAlignment="1">
      <alignment horizontal="center"/>
    </xf>
    <xf numFmtId="0" fontId="27" fillId="24" borderId="14" xfId="0" applyFont="1" applyFill="1" applyBorder="1" applyAlignment="1">
      <alignment horizontal="center"/>
    </xf>
    <xf numFmtId="0" fontId="31" fillId="0" borderId="38" xfId="0" applyFont="1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25" fillId="0" borderId="12" xfId="0" applyFont="1" applyBorder="1" applyAlignment="1">
      <alignment horizontal="left"/>
    </xf>
    <xf numFmtId="0" fontId="25" fillId="0" borderId="13" xfId="0" applyFont="1" applyBorder="1" applyAlignment="1">
      <alignment horizontal="left"/>
    </xf>
    <xf numFmtId="0" fontId="25" fillId="0" borderId="14" xfId="0" applyFont="1" applyBorder="1" applyAlignment="1">
      <alignment horizontal="left"/>
    </xf>
    <xf numFmtId="0" fontId="26" fillId="0" borderId="12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164" fontId="25" fillId="0" borderId="12" xfId="0" applyNumberFormat="1" applyFont="1" applyBorder="1" applyAlignment="1">
      <alignment horizontal="left"/>
    </xf>
    <xf numFmtId="164" fontId="25" fillId="0" borderId="13" xfId="0" applyNumberFormat="1" applyFont="1" applyBorder="1" applyAlignment="1">
      <alignment horizontal="left"/>
    </xf>
    <xf numFmtId="164" fontId="25" fillId="0" borderId="14" xfId="0" applyNumberFormat="1" applyFont="1" applyBorder="1" applyAlignment="1">
      <alignment horizontal="left"/>
    </xf>
    <xf numFmtId="0" fontId="27" fillId="24" borderId="12" xfId="0" applyFont="1" applyFill="1" applyBorder="1" applyAlignment="1">
      <alignment horizontal="center"/>
    </xf>
    <xf numFmtId="0" fontId="27" fillId="24" borderId="14" xfId="0" applyFont="1" applyFill="1" applyBorder="1" applyAlignment="1">
      <alignment horizontal="center"/>
    </xf>
    <xf numFmtId="0" fontId="25" fillId="0" borderId="16" xfId="0" applyFont="1" applyBorder="1" applyAlignment="1"/>
    <xf numFmtId="0" fontId="25" fillId="0" borderId="26" xfId="0" applyFont="1" applyBorder="1" applyAlignment="1"/>
    <xf numFmtId="0" fontId="25" fillId="0" borderId="27" xfId="0" applyFont="1" applyBorder="1" applyAlignment="1"/>
    <xf numFmtId="0" fontId="27" fillId="0" borderId="21" xfId="0" applyFont="1" applyBorder="1" applyAlignment="1"/>
    <xf numFmtId="0" fontId="26" fillId="24" borderId="12" xfId="0" applyFont="1" applyFill="1" applyBorder="1" applyAlignment="1">
      <alignment horizontal="left"/>
    </xf>
    <xf numFmtId="0" fontId="26" fillId="24" borderId="13" xfId="0" applyFont="1" applyFill="1" applyBorder="1" applyAlignment="1">
      <alignment horizontal="left"/>
    </xf>
    <xf numFmtId="0" fontId="26" fillId="24" borderId="14" xfId="0" applyFont="1" applyFill="1" applyBorder="1" applyAlignment="1">
      <alignment horizontal="left"/>
    </xf>
    <xf numFmtId="0" fontId="27" fillId="0" borderId="24" xfId="0" applyFont="1" applyBorder="1" applyAlignment="1"/>
    <xf numFmtId="0" fontId="26" fillId="24" borderId="12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center"/>
    </xf>
    <xf numFmtId="0" fontId="26" fillId="24" borderId="14" xfId="0" applyFont="1" applyFill="1" applyBorder="1" applyAlignment="1">
      <alignment horizontal="center"/>
    </xf>
    <xf numFmtId="0" fontId="31" fillId="0" borderId="39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/>
    </xf>
    <xf numFmtId="0" fontId="27" fillId="0" borderId="31" xfId="0" applyFont="1" applyBorder="1" applyAlignment="1">
      <alignment horizontal="center"/>
    </xf>
    <xf numFmtId="0" fontId="27" fillId="0" borderId="18" xfId="0" applyFont="1" applyBorder="1" applyAlignment="1"/>
    <xf numFmtId="0" fontId="24" fillId="0" borderId="15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25" fillId="0" borderId="16" xfId="0" applyFont="1" applyBorder="1" applyAlignment="1">
      <alignment vertical="top" wrapText="1"/>
    </xf>
    <xf numFmtId="0" fontId="25" fillId="0" borderId="27" xfId="0" applyFont="1" applyBorder="1" applyAlignment="1">
      <alignment vertical="top" wrapText="1"/>
    </xf>
    <xf numFmtId="0" fontId="25" fillId="0" borderId="28" xfId="0" applyFont="1" applyBorder="1" applyAlignment="1">
      <alignment vertical="top" wrapText="1"/>
    </xf>
    <xf numFmtId="0" fontId="25" fillId="0" borderId="29" xfId="0" applyFont="1" applyBorder="1" applyAlignment="1">
      <alignment vertical="top" wrapText="1"/>
    </xf>
    <xf numFmtId="0" fontId="25" fillId="0" borderId="33" xfId="0" applyFont="1" applyBorder="1" applyAlignment="1">
      <alignment vertical="top" wrapText="1"/>
    </xf>
    <xf numFmtId="0" fontId="25" fillId="0" borderId="34" xfId="0" applyFont="1" applyBorder="1" applyAlignment="1">
      <alignment vertical="top" wrapText="1"/>
    </xf>
    <xf numFmtId="0" fontId="27" fillId="0" borderId="16" xfId="0" applyFont="1" applyBorder="1" applyAlignment="1"/>
    <xf numFmtId="0" fontId="27" fillId="0" borderId="26" xfId="0" applyFont="1" applyBorder="1" applyAlignment="1"/>
    <xf numFmtId="0" fontId="27" fillId="0" borderId="27" xfId="0" applyFont="1" applyBorder="1" applyAlignment="1"/>
    <xf numFmtId="0" fontId="27" fillId="0" borderId="28" xfId="0" applyFont="1" applyBorder="1" applyAlignment="1"/>
    <xf numFmtId="0" fontId="27" fillId="0" borderId="0" xfId="0" applyFont="1" applyBorder="1" applyAlignment="1"/>
    <xf numFmtId="0" fontId="27" fillId="0" borderId="29" xfId="0" applyFont="1" applyBorder="1" applyAlignment="1"/>
    <xf numFmtId="0" fontId="27" fillId="0" borderId="33" xfId="0" applyFont="1" applyBorder="1" applyAlignment="1"/>
    <xf numFmtId="0" fontId="27" fillId="0" borderId="35" xfId="0" applyFont="1" applyBorder="1" applyAlignment="1"/>
    <xf numFmtId="0" fontId="27" fillId="0" borderId="34" xfId="0" applyFont="1" applyBorder="1" applyAlignment="1"/>
    <xf numFmtId="0" fontId="25" fillId="0" borderId="36" xfId="0" applyFont="1" applyBorder="1" applyAlignment="1">
      <alignment horizontal="center" vertical="top"/>
    </xf>
    <xf numFmtId="0" fontId="27" fillId="0" borderId="37" xfId="0" applyFont="1" applyBorder="1" applyAlignment="1">
      <alignment horizontal="center" vertical="top"/>
    </xf>
    <xf numFmtId="0" fontId="0" fillId="0" borderId="0" xfId="0" applyAlignment="1">
      <alignment horizontal="center" vertical="center" textRotation="90"/>
    </xf>
    <xf numFmtId="0" fontId="27" fillId="0" borderId="12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2" fillId="0" borderId="16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top" wrapText="1"/>
    </xf>
    <xf numFmtId="0" fontId="25" fillId="0" borderId="27" xfId="0" applyFont="1" applyBorder="1" applyAlignment="1">
      <alignment horizontal="center" vertical="top" wrapText="1"/>
    </xf>
    <xf numFmtId="0" fontId="25" fillId="0" borderId="28" xfId="0" applyFont="1" applyBorder="1" applyAlignment="1">
      <alignment horizontal="center" vertical="top" wrapText="1"/>
    </xf>
    <xf numFmtId="0" fontId="25" fillId="0" borderId="29" xfId="0" applyFont="1" applyBorder="1" applyAlignment="1">
      <alignment horizontal="center" vertical="top" wrapText="1"/>
    </xf>
    <xf numFmtId="0" fontId="21" fillId="0" borderId="28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21" fillId="0" borderId="29" xfId="0" applyFont="1" applyBorder="1" applyAlignment="1" applyProtection="1">
      <alignment horizontal="center" vertical="center"/>
      <protection locked="0"/>
    </xf>
    <xf numFmtId="0" fontId="21" fillId="0" borderId="28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</cellXfs>
  <cellStyles count="43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elölőszín (1)" xfId="29" builtinId="29" customBuiltin="1"/>
    <cellStyle name="Jelölőszín (2)" xfId="30" builtinId="33" customBuiltin="1"/>
    <cellStyle name="Jelölőszín (3)" xfId="31" builtinId="37" customBuiltin="1"/>
    <cellStyle name="Jelölőszín (4)" xfId="32" builtinId="41" customBuiltin="1"/>
    <cellStyle name="Jelölőszín (5)" xfId="33" builtinId="45" customBuiltin="1"/>
    <cellStyle name="Jelölőszín (6)" xfId="34" builtinId="49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Normál 2" xfId="38"/>
    <cellStyle name="Összesen" xfId="39" builtinId="25" customBuiltin="1"/>
    <cellStyle name="Rossz" xfId="40" builtinId="27" customBuiltin="1"/>
    <cellStyle name="Semleges" xfId="41" builtinId="28" customBuiltin="1"/>
    <cellStyle name="Számítás" xfId="42" builtinId="22" customBuiltin="1"/>
  </cellStyles>
  <dxfs count="1">
    <dxf>
      <font>
        <color indexed="9"/>
      </font>
    </dxf>
  </dxfs>
  <tableStyles count="0" defaultTableStyle="TableStyleMedium9" defaultPivotStyle="PivotStyleLight16"/>
  <colors>
    <mruColors>
      <color rgb="FFDDDDDD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333375</xdr:rowOff>
    </xdr:from>
    <xdr:to>
      <xdr:col>1</xdr:col>
      <xdr:colOff>266700</xdr:colOff>
      <xdr:row>2</xdr:row>
      <xdr:rowOff>152400</xdr:rowOff>
    </xdr:to>
    <xdr:pic>
      <xdr:nvPicPr>
        <xdr:cNvPr id="1025" name="Picture 8" descr="dunaujvarosi-labdarugo-szovetse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333375"/>
          <a:ext cx="476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666750</xdr:colOff>
      <xdr:row>0</xdr:row>
      <xdr:rowOff>333375</xdr:rowOff>
    </xdr:from>
    <xdr:to>
      <xdr:col>12</xdr:col>
      <xdr:colOff>247650</xdr:colOff>
      <xdr:row>2</xdr:row>
      <xdr:rowOff>152400</xdr:rowOff>
    </xdr:to>
    <xdr:pic>
      <xdr:nvPicPr>
        <xdr:cNvPr id="1026" name="Picture 9" descr="dunaujvarosi-labdarugo-szovetse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10300" y="333375"/>
          <a:ext cx="4953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>
    <tabColor rgb="FF92D050"/>
  </sheetPr>
  <dimension ref="A1:BU51"/>
  <sheetViews>
    <sheetView tabSelected="1" topLeftCell="A13" zoomScaleNormal="100" workbookViewId="0">
      <selection activeCell="E60" sqref="E60"/>
    </sheetView>
  </sheetViews>
  <sheetFormatPr defaultColWidth="0" defaultRowHeight="12.75"/>
  <cols>
    <col min="1" max="1" width="4.42578125" style="23" customWidth="1"/>
    <col min="2" max="2" width="4.7109375" customWidth="1"/>
    <col min="3" max="3" width="13.5703125" customWidth="1"/>
    <col min="4" max="4" width="7.7109375" customWidth="1"/>
    <col min="5" max="5" width="3.85546875" customWidth="1"/>
    <col min="6" max="6" width="13.7109375" customWidth="1"/>
    <col min="7" max="7" width="5.85546875" customWidth="1"/>
    <col min="8" max="10" width="4.7109375" customWidth="1"/>
    <col min="11" max="11" width="15.7109375" customWidth="1"/>
    <col min="12" max="12" width="13.7109375" customWidth="1"/>
    <col min="13" max="13" width="5.42578125" customWidth="1"/>
    <col min="14" max="14" width="9.140625" customWidth="1"/>
    <col min="15" max="17" width="9.140625" hidden="1" customWidth="1"/>
    <col min="18" max="18" width="11.85546875" hidden="1" customWidth="1"/>
    <col min="19" max="19" width="11" hidden="1" customWidth="1"/>
    <col min="20" max="20" width="9.140625" hidden="1" customWidth="1"/>
    <col min="21" max="21" width="13.28515625" hidden="1" customWidth="1"/>
    <col min="22" max="22" width="13.42578125" hidden="1" customWidth="1"/>
    <col min="23" max="25" width="9.140625" hidden="1" customWidth="1"/>
    <col min="26" max="26" width="4.140625" hidden="1" customWidth="1"/>
    <col min="27" max="28" width="9.140625" hidden="1" customWidth="1"/>
    <col min="29" max="30" width="15.7109375" hidden="1" customWidth="1"/>
    <col min="31" max="32" width="18.7109375" hidden="1" customWidth="1"/>
    <col min="33" max="34" width="9.140625" hidden="1" customWidth="1"/>
    <col min="35" max="35" width="13" hidden="1" customWidth="1"/>
    <col min="36" max="36" width="18.28515625" hidden="1" customWidth="1"/>
    <col min="37" max="37" width="3.42578125" style="24" hidden="1" customWidth="1"/>
    <col min="38" max="38" width="7.85546875" style="3" hidden="1" customWidth="1"/>
    <col min="39" max="39" width="12.7109375" style="3" hidden="1" customWidth="1"/>
    <col min="40" max="41" width="9.140625" style="3" hidden="1" customWidth="1"/>
    <col min="42" max="42" width="16.42578125" style="3" hidden="1" customWidth="1"/>
    <col min="43" max="44" width="9.140625" style="3" hidden="1" customWidth="1"/>
    <col min="45" max="45" width="13.140625" style="3" hidden="1" customWidth="1"/>
    <col min="46" max="47" width="9.140625" style="3" hidden="1" customWidth="1"/>
    <col min="48" max="48" width="11.42578125" style="3" hidden="1" customWidth="1"/>
    <col min="49" max="50" width="9.140625" style="3" hidden="1" customWidth="1"/>
    <col min="51" max="51" width="13.5703125" style="3" hidden="1" customWidth="1"/>
    <col min="52" max="52" width="11.28515625" style="3" hidden="1" customWidth="1"/>
    <col min="53" max="53" width="9.140625" style="3" hidden="1" customWidth="1"/>
    <col min="54" max="54" width="18.7109375" style="3" hidden="1" customWidth="1"/>
    <col min="55" max="56" width="9.140625" style="3" hidden="1" customWidth="1"/>
    <col min="57" max="57" width="12.7109375" style="3" hidden="1" customWidth="1"/>
    <col min="58" max="59" width="9.140625" style="3" hidden="1" customWidth="1"/>
    <col min="60" max="60" width="16.7109375" style="3" hidden="1" customWidth="1"/>
    <col min="61" max="62" width="9.140625" style="3" hidden="1" customWidth="1"/>
    <col min="63" max="63" width="17.28515625" style="3" hidden="1" customWidth="1"/>
    <col min="64" max="65" width="9.140625" style="3" hidden="1" customWidth="1"/>
    <col min="66" max="68" width="16.140625" style="3" hidden="1" customWidth="1"/>
    <col min="69" max="69" width="16.42578125" style="3" hidden="1" customWidth="1"/>
    <col min="70" max="71" width="9.140625" style="3" hidden="1" customWidth="1"/>
    <col min="72" max="72" width="3.42578125" style="3" hidden="1" customWidth="1"/>
    <col min="73" max="73" width="9.140625" style="3" hidden="1" customWidth="1"/>
  </cols>
  <sheetData>
    <row r="1" spans="1:73" ht="27" customHeight="1">
      <c r="A1" s="87" t="s">
        <v>28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9"/>
      <c r="P1" s="1">
        <v>4</v>
      </c>
      <c r="Q1" s="1">
        <f t="shared" ref="Q1:Q14" si="0">IF(ISERROR(SMALL($AD$1:$AD$18,P1)),0,SMALL($AD$1:$AD$18,P1))</f>
        <v>0</v>
      </c>
      <c r="R1" s="1">
        <f>IF(ISERROR(VLOOKUP($Q1,$AD$1:$AF$15,2,0)),AE1,VLOOKUP($Q1,$AD$1:$AF$15,2,0))</f>
        <v>0</v>
      </c>
      <c r="S1" s="1">
        <f>IF(ISERROR(VLOOKUP($Q1,$AD$1:$AF$15,3,0)),AF1,VLOOKUP($Q1,$AD$1:$AF$15,3,0))</f>
        <v>0</v>
      </c>
      <c r="T1" s="1">
        <f t="shared" ref="T1:T14" si="1">IF(ISERROR(SMALL($AH$1:$AH$18,P1)),0,SMALL($AH$1:$AH$18,P1))</f>
        <v>0</v>
      </c>
      <c r="U1" s="1">
        <f>IF(ISERROR(VLOOKUP($T1,$AH$1:$AJ$15,2,0)),AI1,VLOOKUP($T1,$AH$1:$AJ$15,2,0))</f>
        <v>0</v>
      </c>
      <c r="V1" s="1">
        <f>IF(ISERROR(VLOOKUP($T1,$AH$1:$AJ$15,3,0)),AJ1,VLOOKUP($T1,$AH$1:$AJ$15,3,0))</f>
        <v>0</v>
      </c>
      <c r="W1" s="81"/>
      <c r="X1" t="s">
        <v>0</v>
      </c>
      <c r="Z1" s="81"/>
      <c r="AA1" t="e">
        <f>#REF!</f>
        <v>#REF!</v>
      </c>
      <c r="AC1">
        <v>5</v>
      </c>
      <c r="AD1" t="e">
        <f>IF(HLOOKUP(#REF!,$AL$1:$BU$14,AC1,0)=0,"",HLOOKUP(#REF!,$AL$1:$BU$14,AC1,0))</f>
        <v>#REF!</v>
      </c>
      <c r="AK1" s="2">
        <v>4</v>
      </c>
      <c r="AL1" s="3">
        <v>8</v>
      </c>
      <c r="AM1" s="3" t="s">
        <v>66</v>
      </c>
      <c r="AN1" s="3" t="s">
        <v>67</v>
      </c>
      <c r="AO1" s="3">
        <v>0</v>
      </c>
      <c r="AP1" s="3">
        <v>0</v>
      </c>
      <c r="AQ1" s="3">
        <v>0</v>
      </c>
      <c r="AR1" s="3">
        <v>0</v>
      </c>
      <c r="AS1" s="3" t="s">
        <v>85</v>
      </c>
      <c r="AT1" s="3" t="s">
        <v>86</v>
      </c>
      <c r="AU1" s="3">
        <v>0</v>
      </c>
      <c r="AV1" s="3">
        <v>0</v>
      </c>
      <c r="AW1" s="3">
        <v>0</v>
      </c>
      <c r="AX1" s="3">
        <v>5</v>
      </c>
      <c r="AY1" s="3" t="s">
        <v>32</v>
      </c>
      <c r="AZ1" s="3" t="s">
        <v>33</v>
      </c>
      <c r="BA1" s="3">
        <v>0</v>
      </c>
      <c r="BB1" s="3">
        <v>0</v>
      </c>
      <c r="BC1" s="3">
        <v>0</v>
      </c>
      <c r="BD1" s="3">
        <v>0</v>
      </c>
      <c r="BE1" s="3">
        <v>0</v>
      </c>
      <c r="BF1" s="3">
        <v>0</v>
      </c>
      <c r="BG1" s="3">
        <v>0</v>
      </c>
      <c r="BH1" s="3">
        <v>0</v>
      </c>
      <c r="BI1" s="3">
        <v>0</v>
      </c>
      <c r="BJ1" s="3">
        <v>0</v>
      </c>
      <c r="BK1" s="3">
        <v>0</v>
      </c>
      <c r="BL1" s="3">
        <v>0</v>
      </c>
      <c r="BM1" s="3">
        <v>0</v>
      </c>
      <c r="BN1" s="3">
        <v>0</v>
      </c>
      <c r="BO1" s="3">
        <v>0</v>
      </c>
      <c r="BP1" s="3">
        <v>0</v>
      </c>
      <c r="BQ1" s="3" t="s">
        <v>52</v>
      </c>
      <c r="BR1" s="3" t="s">
        <v>53</v>
      </c>
      <c r="BS1" s="3">
        <v>0</v>
      </c>
      <c r="BT1" s="3">
        <v>0</v>
      </c>
      <c r="BU1" s="3">
        <v>0</v>
      </c>
    </row>
    <row r="2" spans="1:73" ht="27" customHeight="1">
      <c r="A2" s="90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2"/>
      <c r="P2" s="1">
        <v>5</v>
      </c>
      <c r="Q2" s="1">
        <f t="shared" si="0"/>
        <v>0</v>
      </c>
      <c r="R2" s="1"/>
      <c r="S2" s="1"/>
      <c r="T2" s="1">
        <f t="shared" si="1"/>
        <v>0</v>
      </c>
      <c r="U2" s="1"/>
      <c r="V2" s="1"/>
      <c r="W2" s="81"/>
      <c r="X2" t="s">
        <v>1</v>
      </c>
      <c r="Z2" s="81"/>
      <c r="AC2">
        <v>6</v>
      </c>
      <c r="AK2" s="2">
        <v>5</v>
      </c>
      <c r="AL2" s="3">
        <v>9</v>
      </c>
      <c r="AM2" s="3" t="s">
        <v>68</v>
      </c>
      <c r="AN2" s="3" t="s">
        <v>69</v>
      </c>
      <c r="AO2" s="3">
        <v>0</v>
      </c>
      <c r="AP2" s="3">
        <v>0</v>
      </c>
      <c r="AQ2" s="3">
        <v>0</v>
      </c>
      <c r="AR2" s="3">
        <v>0</v>
      </c>
      <c r="AS2" s="3" t="s">
        <v>87</v>
      </c>
      <c r="AT2" s="3" t="s">
        <v>88</v>
      </c>
      <c r="AU2" s="3">
        <v>0</v>
      </c>
      <c r="AV2" s="3">
        <v>0</v>
      </c>
      <c r="AW2" s="3">
        <v>0</v>
      </c>
      <c r="AX2" s="3">
        <v>7</v>
      </c>
      <c r="AY2" s="3" t="s">
        <v>34</v>
      </c>
      <c r="AZ2" s="3" t="s">
        <v>35</v>
      </c>
      <c r="BA2" s="3">
        <v>0</v>
      </c>
      <c r="BB2" s="3">
        <v>0</v>
      </c>
      <c r="BC2" s="3">
        <v>0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J2" s="3">
        <v>0</v>
      </c>
      <c r="BK2" s="3">
        <v>0</v>
      </c>
      <c r="BL2" s="3">
        <v>0</v>
      </c>
      <c r="BM2" s="3">
        <v>0</v>
      </c>
      <c r="BN2" s="3">
        <v>0</v>
      </c>
      <c r="BO2" s="3">
        <v>0</v>
      </c>
      <c r="BP2" s="3">
        <v>0</v>
      </c>
      <c r="BQ2" s="3" t="s">
        <v>54</v>
      </c>
      <c r="BR2" s="3" t="s">
        <v>55</v>
      </c>
      <c r="BS2" s="3">
        <v>0</v>
      </c>
      <c r="BT2" s="3">
        <v>0</v>
      </c>
      <c r="BU2" s="3">
        <v>0</v>
      </c>
    </row>
    <row r="3" spans="1:73" ht="18" customHeight="1" thickBot="1">
      <c r="A3" s="90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2"/>
      <c r="P3" s="1">
        <v>6</v>
      </c>
      <c r="Q3" s="1">
        <f t="shared" si="0"/>
        <v>0</v>
      </c>
      <c r="R3" s="1"/>
      <c r="S3" s="1"/>
      <c r="T3" s="1">
        <f t="shared" si="1"/>
        <v>0</v>
      </c>
      <c r="U3" s="1"/>
      <c r="V3" s="1"/>
      <c r="W3" s="81"/>
      <c r="X3" t="s">
        <v>2</v>
      </c>
      <c r="Z3" s="81"/>
      <c r="AC3">
        <v>7</v>
      </c>
      <c r="AK3" s="2">
        <v>6</v>
      </c>
      <c r="AL3" s="3">
        <v>13</v>
      </c>
      <c r="AM3" s="3" t="s">
        <v>70</v>
      </c>
      <c r="AN3" s="3" t="s">
        <v>71</v>
      </c>
      <c r="AO3" s="3">
        <v>0</v>
      </c>
      <c r="AP3" s="3">
        <v>0</v>
      </c>
      <c r="AQ3" s="3">
        <v>0</v>
      </c>
      <c r="AR3" s="3">
        <v>0</v>
      </c>
      <c r="AS3" s="3" t="s">
        <v>89</v>
      </c>
      <c r="AT3" s="3" t="s">
        <v>90</v>
      </c>
      <c r="AU3" s="3">
        <v>0</v>
      </c>
      <c r="AV3" s="3">
        <v>0</v>
      </c>
      <c r="AW3" s="3">
        <v>0</v>
      </c>
      <c r="AX3" s="3">
        <v>9</v>
      </c>
      <c r="AY3" s="3" t="s">
        <v>36</v>
      </c>
      <c r="AZ3" s="3" t="s">
        <v>37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0</v>
      </c>
      <c r="BK3" s="3">
        <v>0</v>
      </c>
      <c r="BL3" s="3">
        <v>0</v>
      </c>
      <c r="BM3" s="3">
        <v>0</v>
      </c>
      <c r="BN3" s="3">
        <v>0</v>
      </c>
      <c r="BO3" s="3">
        <v>0</v>
      </c>
      <c r="BP3" s="3">
        <v>0</v>
      </c>
      <c r="BQ3" s="3" t="s">
        <v>56</v>
      </c>
      <c r="BR3" s="3" t="s">
        <v>57</v>
      </c>
      <c r="BS3" s="3">
        <v>0</v>
      </c>
      <c r="BT3" s="3">
        <v>0</v>
      </c>
      <c r="BU3" s="3">
        <v>0</v>
      </c>
    </row>
    <row r="4" spans="1:73" ht="14.25" customHeight="1">
      <c r="A4" s="61" t="s">
        <v>3</v>
      </c>
      <c r="B4" s="93" t="s">
        <v>4</v>
      </c>
      <c r="C4" s="94"/>
      <c r="D4" s="46" t="s">
        <v>5</v>
      </c>
      <c r="E4" s="47"/>
      <c r="F4" s="47"/>
      <c r="G4" s="47"/>
      <c r="H4" s="48"/>
      <c r="I4" s="46" t="s">
        <v>6</v>
      </c>
      <c r="J4" s="47"/>
      <c r="K4" s="47"/>
      <c r="L4" s="47"/>
      <c r="M4" s="48"/>
      <c r="P4" s="1">
        <v>7</v>
      </c>
      <c r="Q4" s="1">
        <f t="shared" si="0"/>
        <v>0</v>
      </c>
      <c r="R4" s="1"/>
      <c r="S4" s="1"/>
      <c r="T4" s="1">
        <f t="shared" si="1"/>
        <v>0</v>
      </c>
      <c r="U4" s="1"/>
      <c r="V4" s="1"/>
      <c r="Z4" s="81"/>
      <c r="AC4">
        <v>8</v>
      </c>
      <c r="AK4" s="2">
        <v>7</v>
      </c>
      <c r="AL4" s="3">
        <v>16</v>
      </c>
      <c r="AM4" s="3" t="s">
        <v>72</v>
      </c>
      <c r="AN4" s="3" t="s">
        <v>73</v>
      </c>
      <c r="AO4" s="3">
        <v>0</v>
      </c>
      <c r="AP4" s="3">
        <v>0</v>
      </c>
      <c r="AQ4" s="3">
        <v>0</v>
      </c>
      <c r="AR4" s="3">
        <v>0</v>
      </c>
      <c r="AS4" s="3" t="s">
        <v>91</v>
      </c>
      <c r="AT4" s="3" t="s">
        <v>92</v>
      </c>
      <c r="AU4" s="3">
        <v>0</v>
      </c>
      <c r="AV4" s="3">
        <v>0</v>
      </c>
      <c r="AW4" s="3">
        <v>0</v>
      </c>
      <c r="AX4" s="3">
        <v>12</v>
      </c>
      <c r="AY4" s="3" t="s">
        <v>38</v>
      </c>
      <c r="AZ4" s="3" t="s">
        <v>39</v>
      </c>
      <c r="BA4" s="3">
        <v>0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J4" s="3">
        <v>0</v>
      </c>
      <c r="BK4" s="3">
        <v>0</v>
      </c>
      <c r="BL4" s="3">
        <v>0</v>
      </c>
      <c r="BM4" s="3">
        <v>0</v>
      </c>
      <c r="BN4" s="3">
        <v>0</v>
      </c>
      <c r="BO4" s="3">
        <v>0</v>
      </c>
      <c r="BP4" s="3">
        <v>0</v>
      </c>
      <c r="BQ4" s="3" t="s">
        <v>58</v>
      </c>
      <c r="BR4" s="3" t="s">
        <v>59</v>
      </c>
      <c r="BS4" s="3">
        <v>0</v>
      </c>
      <c r="BT4" s="3">
        <v>0</v>
      </c>
      <c r="BU4" s="3">
        <v>0</v>
      </c>
    </row>
    <row r="5" spans="1:73" ht="11.45" customHeight="1">
      <c r="A5" s="62"/>
      <c r="B5" s="95"/>
      <c r="C5" s="96"/>
      <c r="D5" s="97"/>
      <c r="E5" s="98"/>
      <c r="F5" s="98"/>
      <c r="G5" s="98"/>
      <c r="H5" s="99"/>
      <c r="I5" s="100"/>
      <c r="J5" s="101"/>
      <c r="K5" s="101"/>
      <c r="L5" s="101"/>
      <c r="M5" s="102"/>
      <c r="P5" s="1">
        <v>8</v>
      </c>
      <c r="Q5" s="1">
        <f t="shared" si="0"/>
        <v>0</v>
      </c>
      <c r="R5" s="1"/>
      <c r="S5" s="1"/>
      <c r="T5" s="1">
        <f t="shared" si="1"/>
        <v>0</v>
      </c>
      <c r="U5" s="1"/>
      <c r="V5" s="1"/>
      <c r="Z5" s="81"/>
      <c r="AC5">
        <v>9</v>
      </c>
      <c r="AK5" s="2">
        <v>8</v>
      </c>
      <c r="AL5" s="3">
        <v>33</v>
      </c>
      <c r="AM5" s="3" t="s">
        <v>74</v>
      </c>
      <c r="AN5" s="3" t="s">
        <v>75</v>
      </c>
      <c r="AO5" s="3">
        <v>0</v>
      </c>
      <c r="AP5" s="3">
        <v>0</v>
      </c>
      <c r="AQ5" s="3">
        <v>0</v>
      </c>
      <c r="AR5" s="3">
        <v>0</v>
      </c>
      <c r="AS5" s="3" t="s">
        <v>93</v>
      </c>
      <c r="AT5" s="3" t="s">
        <v>94</v>
      </c>
      <c r="AU5" s="3">
        <v>0</v>
      </c>
      <c r="AV5" s="3">
        <v>0</v>
      </c>
      <c r="AW5" s="3">
        <v>0</v>
      </c>
      <c r="AX5" s="3">
        <v>19</v>
      </c>
      <c r="AY5" s="3" t="s">
        <v>40</v>
      </c>
      <c r="AZ5" s="3" t="s">
        <v>41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3">
        <v>0</v>
      </c>
      <c r="BO5" s="3">
        <v>0</v>
      </c>
      <c r="BP5" s="3">
        <v>0</v>
      </c>
      <c r="BQ5" s="3" t="s">
        <v>60</v>
      </c>
      <c r="BR5" s="3" t="s">
        <v>61</v>
      </c>
      <c r="BS5" s="3">
        <v>0</v>
      </c>
      <c r="BT5" s="3">
        <v>0</v>
      </c>
      <c r="BU5" s="3">
        <v>0</v>
      </c>
    </row>
    <row r="6" spans="1:73" ht="14.25" customHeight="1" thickBot="1">
      <c r="A6" s="62"/>
      <c r="B6" s="95"/>
      <c r="C6" s="96"/>
      <c r="D6" s="97"/>
      <c r="E6" s="98"/>
      <c r="F6" s="98"/>
      <c r="G6" s="98"/>
      <c r="H6" s="99"/>
      <c r="I6" s="100"/>
      <c r="J6" s="101"/>
      <c r="K6" s="101"/>
      <c r="L6" s="101"/>
      <c r="M6" s="102"/>
      <c r="P6" s="1">
        <v>9</v>
      </c>
      <c r="Q6" s="1">
        <f t="shared" si="0"/>
        <v>0</v>
      </c>
      <c r="R6" s="1"/>
      <c r="S6" s="1"/>
      <c r="T6" s="1">
        <f t="shared" si="1"/>
        <v>0</v>
      </c>
      <c r="U6" s="1"/>
      <c r="V6" s="1"/>
      <c r="Z6" s="81"/>
      <c r="AC6">
        <v>10</v>
      </c>
      <c r="AK6" s="2">
        <v>9</v>
      </c>
      <c r="AL6" s="3">
        <v>69</v>
      </c>
      <c r="AM6" s="3" t="s">
        <v>76</v>
      </c>
      <c r="AN6" s="3" t="s">
        <v>77</v>
      </c>
      <c r="AO6" s="3">
        <v>0</v>
      </c>
      <c r="AP6" s="3">
        <v>0</v>
      </c>
      <c r="AQ6" s="3">
        <v>0</v>
      </c>
      <c r="AR6" s="3">
        <v>0</v>
      </c>
      <c r="AS6" s="3" t="s">
        <v>95</v>
      </c>
      <c r="AT6" s="3" t="s">
        <v>96</v>
      </c>
      <c r="AU6" s="3">
        <v>0</v>
      </c>
      <c r="AV6" s="3">
        <v>0</v>
      </c>
      <c r="AW6" s="3">
        <v>0</v>
      </c>
      <c r="AX6" s="3">
        <v>20</v>
      </c>
      <c r="AY6" s="3" t="s">
        <v>42</v>
      </c>
      <c r="AZ6" s="3" t="s">
        <v>43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3">
        <v>0</v>
      </c>
      <c r="BK6" s="3">
        <v>0</v>
      </c>
      <c r="BL6" s="3">
        <v>0</v>
      </c>
      <c r="BM6" s="3">
        <v>0</v>
      </c>
      <c r="BN6" s="3">
        <v>0</v>
      </c>
      <c r="BO6" s="3">
        <v>0</v>
      </c>
      <c r="BP6" s="3">
        <v>0</v>
      </c>
      <c r="BQ6" s="3" t="s">
        <v>62</v>
      </c>
      <c r="BR6" s="3" t="s">
        <v>63</v>
      </c>
      <c r="BS6" s="3">
        <v>0</v>
      </c>
      <c r="BT6" s="3">
        <v>0</v>
      </c>
      <c r="BU6" s="3">
        <v>0</v>
      </c>
    </row>
    <row r="7" spans="1:73" ht="25.5" customHeight="1" thickBot="1">
      <c r="A7" s="4" t="s">
        <v>7</v>
      </c>
      <c r="B7" s="35" t="s">
        <v>103</v>
      </c>
      <c r="C7" s="36"/>
      <c r="D7" s="36"/>
      <c r="E7" s="36"/>
      <c r="F7" s="36"/>
      <c r="G7" s="36"/>
      <c r="H7" s="37"/>
      <c r="I7" s="38"/>
      <c r="J7" s="39"/>
      <c r="K7" s="39"/>
      <c r="L7" s="39"/>
      <c r="M7" s="40"/>
      <c r="P7" s="1">
        <v>10</v>
      </c>
      <c r="Q7" s="1">
        <f t="shared" si="0"/>
        <v>0</v>
      </c>
      <c r="R7" s="1"/>
      <c r="S7" s="1"/>
      <c r="T7" s="1">
        <f t="shared" si="1"/>
        <v>0</v>
      </c>
      <c r="U7" s="1"/>
      <c r="V7" s="1"/>
      <c r="Z7" s="81"/>
      <c r="AC7">
        <v>11</v>
      </c>
      <c r="AK7" s="2">
        <v>10</v>
      </c>
      <c r="AL7" s="3">
        <v>77</v>
      </c>
      <c r="AM7" s="3" t="s">
        <v>78</v>
      </c>
      <c r="AN7" s="3" t="s">
        <v>79</v>
      </c>
      <c r="AO7" s="3">
        <v>0</v>
      </c>
      <c r="AP7" s="3">
        <v>0</v>
      </c>
      <c r="AQ7" s="3">
        <v>0</v>
      </c>
      <c r="AR7" s="3">
        <v>0</v>
      </c>
      <c r="AS7" s="3" t="s">
        <v>97</v>
      </c>
      <c r="AT7" s="3" t="s">
        <v>98</v>
      </c>
      <c r="AU7" s="3">
        <v>0</v>
      </c>
      <c r="AV7" s="3">
        <v>0</v>
      </c>
      <c r="AW7" s="3">
        <v>0</v>
      </c>
      <c r="AX7" s="3">
        <v>81</v>
      </c>
      <c r="AY7" s="3" t="s">
        <v>44</v>
      </c>
      <c r="AZ7" s="3" t="s">
        <v>45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0</v>
      </c>
      <c r="BK7" s="3">
        <v>0</v>
      </c>
      <c r="BL7" s="3">
        <v>0</v>
      </c>
      <c r="BM7" s="3">
        <v>0</v>
      </c>
      <c r="BN7" s="3">
        <v>0</v>
      </c>
      <c r="BO7" s="3">
        <v>0</v>
      </c>
      <c r="BP7" s="3">
        <v>0</v>
      </c>
      <c r="BQ7" s="3" t="s">
        <v>64</v>
      </c>
      <c r="BR7" s="3" t="s">
        <v>65</v>
      </c>
      <c r="BS7" s="3">
        <v>0</v>
      </c>
      <c r="BT7" s="3">
        <v>0</v>
      </c>
      <c r="BU7" s="3">
        <v>0</v>
      </c>
    </row>
    <row r="8" spans="1:73" ht="25.5" customHeight="1" thickBot="1">
      <c r="A8" s="4" t="s">
        <v>8</v>
      </c>
      <c r="B8" s="35" t="s">
        <v>29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7"/>
      <c r="P8" s="1">
        <v>11</v>
      </c>
      <c r="Q8" s="1">
        <f t="shared" si="0"/>
        <v>0</v>
      </c>
      <c r="R8" s="1"/>
      <c r="S8" s="1"/>
      <c r="T8" s="1">
        <f t="shared" si="1"/>
        <v>0</v>
      </c>
      <c r="U8" s="1"/>
      <c r="V8" s="1"/>
      <c r="Z8" s="81"/>
      <c r="AC8">
        <v>12</v>
      </c>
      <c r="AK8" s="2">
        <v>11</v>
      </c>
      <c r="AL8" s="3">
        <v>0</v>
      </c>
      <c r="AM8" s="3" t="s">
        <v>80</v>
      </c>
      <c r="AN8" s="3" t="s">
        <v>81</v>
      </c>
      <c r="AO8" s="3">
        <v>0</v>
      </c>
      <c r="AP8" s="3">
        <v>0</v>
      </c>
      <c r="AQ8" s="3">
        <v>0</v>
      </c>
      <c r="AR8" s="3">
        <v>0</v>
      </c>
      <c r="AS8" s="3" t="s">
        <v>99</v>
      </c>
      <c r="AT8" s="3" t="s">
        <v>100</v>
      </c>
      <c r="AU8" s="3">
        <v>0</v>
      </c>
      <c r="AV8" s="3">
        <v>0</v>
      </c>
      <c r="AW8" s="3">
        <v>0</v>
      </c>
      <c r="AX8" s="3">
        <v>86</v>
      </c>
      <c r="AY8" s="3" t="s">
        <v>46</v>
      </c>
      <c r="AZ8" s="3" t="s">
        <v>47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0</v>
      </c>
      <c r="BK8" s="3">
        <v>0</v>
      </c>
      <c r="BL8" s="3">
        <v>0</v>
      </c>
      <c r="BM8" s="3">
        <v>0</v>
      </c>
      <c r="BN8" s="3">
        <v>0</v>
      </c>
      <c r="BO8" s="3">
        <v>0</v>
      </c>
      <c r="BP8" s="3">
        <v>0</v>
      </c>
      <c r="BQ8" s="3">
        <v>0</v>
      </c>
      <c r="BR8" s="3">
        <v>0</v>
      </c>
      <c r="BS8" s="3">
        <v>0</v>
      </c>
      <c r="BT8" s="3">
        <v>0</v>
      </c>
      <c r="BU8" s="3">
        <v>0</v>
      </c>
    </row>
    <row r="9" spans="1:73" ht="25.5" customHeight="1" thickBot="1">
      <c r="A9" s="4" t="s">
        <v>9</v>
      </c>
      <c r="B9" s="35" t="s">
        <v>104</v>
      </c>
      <c r="C9" s="36"/>
      <c r="D9" s="36"/>
      <c r="E9" s="36"/>
      <c r="F9" s="36"/>
      <c r="G9" s="37"/>
      <c r="H9" s="41" t="s">
        <v>105</v>
      </c>
      <c r="I9" s="42"/>
      <c r="J9" s="42"/>
      <c r="K9" s="42"/>
      <c r="L9" s="42"/>
      <c r="M9" s="43"/>
      <c r="P9" s="1">
        <v>12</v>
      </c>
      <c r="Q9" s="1">
        <f t="shared" si="0"/>
        <v>0</v>
      </c>
      <c r="R9" s="1"/>
      <c r="S9" s="1"/>
      <c r="T9" s="1">
        <f t="shared" si="1"/>
        <v>0</v>
      </c>
      <c r="U9" s="1"/>
      <c r="V9" s="1"/>
      <c r="Z9" s="81"/>
      <c r="AC9">
        <v>13</v>
      </c>
      <c r="AK9" s="2">
        <v>12</v>
      </c>
      <c r="AL9" s="3">
        <v>0</v>
      </c>
      <c r="AM9" s="3" t="s">
        <v>82</v>
      </c>
      <c r="AN9" s="3" t="s">
        <v>83</v>
      </c>
      <c r="AO9" s="3">
        <v>0</v>
      </c>
      <c r="AP9" s="3">
        <v>0</v>
      </c>
      <c r="AQ9" s="3">
        <v>0</v>
      </c>
      <c r="AR9" s="3">
        <v>0</v>
      </c>
      <c r="AS9" s="3" t="s">
        <v>101</v>
      </c>
      <c r="AT9" s="3" t="s">
        <v>102</v>
      </c>
      <c r="AU9" s="3">
        <v>0</v>
      </c>
      <c r="AV9" s="3">
        <v>0</v>
      </c>
      <c r="AW9" s="3">
        <v>0</v>
      </c>
      <c r="AX9" s="3">
        <v>17</v>
      </c>
      <c r="AY9" s="3" t="s">
        <v>48</v>
      </c>
      <c r="AZ9" s="3" t="s">
        <v>49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0</v>
      </c>
      <c r="BK9" s="3">
        <v>0</v>
      </c>
      <c r="BL9" s="3">
        <v>0</v>
      </c>
      <c r="BM9" s="3">
        <v>0</v>
      </c>
      <c r="BN9" s="3">
        <v>0</v>
      </c>
      <c r="BO9" s="3">
        <v>0</v>
      </c>
      <c r="BP9" s="3">
        <v>0</v>
      </c>
      <c r="BQ9" s="3">
        <v>0</v>
      </c>
      <c r="BR9" s="3">
        <v>0</v>
      </c>
      <c r="BS9" s="3">
        <v>0</v>
      </c>
      <c r="BT9" s="3">
        <v>0</v>
      </c>
      <c r="BU9" s="3">
        <v>0</v>
      </c>
    </row>
    <row r="10" spans="1:73" ht="25.5" customHeight="1" thickBot="1">
      <c r="A10" s="4" t="s">
        <v>10</v>
      </c>
      <c r="B10" s="35" t="s">
        <v>11</v>
      </c>
      <c r="C10" s="36"/>
      <c r="D10" s="36"/>
      <c r="E10" s="37"/>
      <c r="F10" s="82"/>
      <c r="G10" s="83"/>
      <c r="H10" s="84" t="s">
        <v>12</v>
      </c>
      <c r="I10" s="85"/>
      <c r="J10" s="86"/>
      <c r="K10" s="85"/>
      <c r="L10" s="85"/>
      <c r="M10" s="86"/>
      <c r="P10" s="1">
        <v>13</v>
      </c>
      <c r="Q10" s="1">
        <f t="shared" si="0"/>
        <v>0</v>
      </c>
      <c r="R10" s="1"/>
      <c r="S10" s="1"/>
      <c r="T10" s="1">
        <f t="shared" si="1"/>
        <v>0</v>
      </c>
      <c r="U10" s="1"/>
      <c r="V10" s="1"/>
      <c r="AC10">
        <v>14</v>
      </c>
      <c r="AK10" s="2">
        <v>13</v>
      </c>
      <c r="AL10" s="3">
        <v>0</v>
      </c>
      <c r="AM10" s="3" t="s">
        <v>84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23</v>
      </c>
      <c r="AY10" s="3" t="s">
        <v>50</v>
      </c>
      <c r="AZ10" s="3" t="s">
        <v>51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0</v>
      </c>
      <c r="BL10" s="3">
        <v>0</v>
      </c>
      <c r="BM10" s="3">
        <v>0</v>
      </c>
      <c r="BN10" s="3">
        <v>0</v>
      </c>
      <c r="BO10" s="3">
        <v>0</v>
      </c>
      <c r="BP10" s="3">
        <v>0</v>
      </c>
      <c r="BQ10" s="3">
        <v>0</v>
      </c>
      <c r="BR10" s="3">
        <v>0</v>
      </c>
      <c r="BS10" s="3">
        <v>0</v>
      </c>
      <c r="BT10" s="3">
        <v>0</v>
      </c>
      <c r="BU10" s="3">
        <v>0</v>
      </c>
    </row>
    <row r="11" spans="1:73" ht="25.5" customHeight="1" thickBot="1">
      <c r="A11" s="4" t="s">
        <v>13</v>
      </c>
      <c r="B11" s="35" t="s">
        <v>14</v>
      </c>
      <c r="C11" s="36"/>
      <c r="D11" s="36" t="s">
        <v>15</v>
      </c>
      <c r="E11" s="37"/>
      <c r="F11" s="82"/>
      <c r="G11" s="83"/>
      <c r="H11" s="84" t="s">
        <v>12</v>
      </c>
      <c r="I11" s="85"/>
      <c r="J11" s="86"/>
      <c r="K11" s="85"/>
      <c r="L11" s="85"/>
      <c r="M11" s="86"/>
      <c r="P11" s="1">
        <v>14</v>
      </c>
      <c r="Q11" s="1">
        <f t="shared" si="0"/>
        <v>0</v>
      </c>
      <c r="R11" s="1"/>
      <c r="S11" s="1"/>
      <c r="T11" s="1">
        <f t="shared" si="1"/>
        <v>0</v>
      </c>
      <c r="U11" s="1"/>
      <c r="V11" s="1"/>
      <c r="AC11">
        <v>15</v>
      </c>
      <c r="AK11" s="2">
        <v>14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3">
        <v>0</v>
      </c>
      <c r="BM11" s="3">
        <v>0</v>
      </c>
      <c r="BN11" s="3">
        <v>0</v>
      </c>
      <c r="BO11" s="3">
        <v>0</v>
      </c>
      <c r="BP11" s="3">
        <v>0</v>
      </c>
      <c r="BQ11" s="3">
        <v>0</v>
      </c>
      <c r="BR11" s="3">
        <v>0</v>
      </c>
      <c r="BS11" s="3">
        <v>0</v>
      </c>
      <c r="BT11" s="3">
        <v>0</v>
      </c>
      <c r="BU11" s="3">
        <v>0</v>
      </c>
    </row>
    <row r="12" spans="1:73" ht="21" thickBot="1">
      <c r="A12" s="4" t="s">
        <v>16</v>
      </c>
      <c r="B12" s="50" t="s">
        <v>30</v>
      </c>
      <c r="C12" s="51"/>
      <c r="D12" s="51"/>
      <c r="E12" s="51"/>
      <c r="F12" s="51"/>
      <c r="G12" s="52"/>
      <c r="H12" s="54" t="s">
        <v>31</v>
      </c>
      <c r="I12" s="55"/>
      <c r="J12" s="55"/>
      <c r="K12" s="55"/>
      <c r="L12" s="55"/>
      <c r="M12" s="56"/>
      <c r="P12" s="1">
        <v>15</v>
      </c>
      <c r="Q12" s="1">
        <f t="shared" si="0"/>
        <v>0</v>
      </c>
      <c r="R12" s="1"/>
      <c r="S12" s="1"/>
      <c r="T12" s="1">
        <f t="shared" si="1"/>
        <v>0</v>
      </c>
      <c r="U12" s="1"/>
      <c r="V12" s="1"/>
      <c r="AC12">
        <v>16</v>
      </c>
      <c r="AK12" s="2">
        <v>15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3">
        <v>0</v>
      </c>
      <c r="BM12" s="3">
        <v>0</v>
      </c>
      <c r="BN12" s="3">
        <v>0</v>
      </c>
      <c r="BO12" s="3">
        <v>0</v>
      </c>
      <c r="BP12" s="3">
        <v>0</v>
      </c>
      <c r="BQ12" s="3">
        <v>0</v>
      </c>
      <c r="BR12" s="3">
        <v>0</v>
      </c>
      <c r="BS12" s="3">
        <v>0</v>
      </c>
      <c r="BT12" s="3">
        <v>0</v>
      </c>
      <c r="BU12" s="3">
        <v>0</v>
      </c>
    </row>
    <row r="13" spans="1:73" ht="21" thickBot="1">
      <c r="A13" s="4" t="s">
        <v>22</v>
      </c>
      <c r="B13" s="33" t="s">
        <v>17</v>
      </c>
      <c r="C13" s="57" t="s">
        <v>18</v>
      </c>
      <c r="D13" s="57"/>
      <c r="E13" s="57"/>
      <c r="F13" s="25" t="s">
        <v>19</v>
      </c>
      <c r="G13" s="34" t="s">
        <v>20</v>
      </c>
      <c r="H13" s="33" t="s">
        <v>17</v>
      </c>
      <c r="I13" s="57" t="s">
        <v>18</v>
      </c>
      <c r="J13" s="57"/>
      <c r="K13" s="57"/>
      <c r="L13" s="25" t="s">
        <v>19</v>
      </c>
      <c r="M13" s="34" t="s">
        <v>20</v>
      </c>
      <c r="P13" s="1">
        <v>16</v>
      </c>
      <c r="Q13" s="1">
        <f t="shared" si="0"/>
        <v>0</v>
      </c>
      <c r="R13" s="1"/>
      <c r="S13" s="1"/>
      <c r="T13" s="1">
        <f t="shared" si="1"/>
        <v>0</v>
      </c>
      <c r="U13" s="1"/>
      <c r="V13" s="1"/>
      <c r="AC13">
        <v>17</v>
      </c>
      <c r="AK13" s="2">
        <v>16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3">
        <v>0</v>
      </c>
      <c r="BM13" s="3">
        <v>0</v>
      </c>
      <c r="BN13" s="3">
        <v>0</v>
      </c>
      <c r="BO13" s="3">
        <v>0</v>
      </c>
      <c r="BP13" s="3">
        <v>0</v>
      </c>
      <c r="BQ13" s="3">
        <v>0</v>
      </c>
      <c r="BR13" s="3">
        <v>0</v>
      </c>
      <c r="BS13" s="3">
        <v>0</v>
      </c>
      <c r="BT13" s="3">
        <v>0</v>
      </c>
      <c r="BU13" s="3">
        <v>0</v>
      </c>
    </row>
    <row r="14" spans="1:73" s="8" customFormat="1" ht="18" customHeight="1">
      <c r="A14" s="58"/>
      <c r="B14" s="5"/>
      <c r="C14" s="60"/>
      <c r="D14" s="60"/>
      <c r="E14" s="60"/>
      <c r="F14" s="6"/>
      <c r="G14" s="7"/>
      <c r="H14" s="5"/>
      <c r="I14" s="60"/>
      <c r="J14" s="60"/>
      <c r="K14" s="60"/>
      <c r="L14" s="6"/>
      <c r="M14" s="7"/>
      <c r="P14" s="1">
        <v>17</v>
      </c>
      <c r="Q14" s="1">
        <f t="shared" si="0"/>
        <v>0</v>
      </c>
      <c r="R14" s="1"/>
      <c r="S14" s="1"/>
      <c r="T14" s="1">
        <f t="shared" si="1"/>
        <v>0</v>
      </c>
      <c r="U14" s="1"/>
      <c r="V14" s="1"/>
      <c r="AC14">
        <v>18</v>
      </c>
      <c r="AD14"/>
      <c r="AE14"/>
      <c r="AF14"/>
      <c r="AG14"/>
      <c r="AH14"/>
      <c r="AI14"/>
      <c r="AJ14"/>
      <c r="AK14" s="2">
        <v>17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0</v>
      </c>
      <c r="BL14" s="3">
        <v>0</v>
      </c>
      <c r="BM14" s="3">
        <v>0</v>
      </c>
      <c r="BN14" s="3">
        <v>0</v>
      </c>
      <c r="BO14" s="3">
        <v>0</v>
      </c>
      <c r="BP14" s="3">
        <v>0</v>
      </c>
      <c r="BQ14" s="3">
        <v>0</v>
      </c>
      <c r="BR14" s="3">
        <v>0</v>
      </c>
      <c r="BS14" s="3">
        <v>0</v>
      </c>
      <c r="BT14" s="3">
        <v>0</v>
      </c>
      <c r="BU14" s="3">
        <v>0</v>
      </c>
    </row>
    <row r="15" spans="1:73" s="8" customFormat="1" ht="18" customHeight="1">
      <c r="A15" s="59"/>
      <c r="B15" s="9"/>
      <c r="C15" s="49"/>
      <c r="D15" s="49"/>
      <c r="E15" s="49"/>
      <c r="F15" s="10"/>
      <c r="G15" s="11"/>
      <c r="H15" s="9"/>
      <c r="I15" s="49"/>
      <c r="J15" s="49"/>
      <c r="K15" s="49"/>
      <c r="L15" s="10"/>
      <c r="M15" s="11"/>
      <c r="T15" s="1"/>
      <c r="U15" s="1"/>
      <c r="V15" s="1"/>
      <c r="AC15"/>
      <c r="AD15"/>
      <c r="AE15"/>
      <c r="AF15"/>
      <c r="AG15"/>
      <c r="AH15"/>
      <c r="AI15"/>
      <c r="AJ15"/>
      <c r="AK15" s="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</row>
    <row r="16" spans="1:73" s="8" customFormat="1" ht="18" customHeight="1">
      <c r="A16" s="59"/>
      <c r="B16" s="9"/>
      <c r="C16" s="49"/>
      <c r="D16" s="49"/>
      <c r="E16" s="49"/>
      <c r="F16" s="10"/>
      <c r="G16" s="11"/>
      <c r="H16" s="9"/>
      <c r="I16" s="49"/>
      <c r="J16" s="49"/>
      <c r="K16" s="49"/>
      <c r="L16" s="10"/>
      <c r="M16" s="11"/>
      <c r="AD16"/>
      <c r="AK16" s="13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</row>
    <row r="17" spans="1:73" s="8" customFormat="1" ht="18" customHeight="1">
      <c r="A17" s="59"/>
      <c r="B17" s="9"/>
      <c r="C17" s="49"/>
      <c r="D17" s="49"/>
      <c r="E17" s="49"/>
      <c r="F17" s="10"/>
      <c r="G17" s="11"/>
      <c r="H17" s="9"/>
      <c r="I17" s="49"/>
      <c r="J17" s="49"/>
      <c r="K17" s="49"/>
      <c r="L17" s="10"/>
      <c r="M17" s="11"/>
      <c r="AK17" s="1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</row>
    <row r="18" spans="1:73" ht="18" customHeight="1">
      <c r="A18" s="59"/>
      <c r="B18" s="9"/>
      <c r="C18" s="49"/>
      <c r="D18" s="49"/>
      <c r="E18" s="49"/>
      <c r="F18" s="10"/>
      <c r="G18" s="11"/>
      <c r="H18" s="9"/>
      <c r="I18" s="49"/>
      <c r="J18" s="49"/>
      <c r="K18" s="49"/>
      <c r="L18" s="10"/>
      <c r="M18" s="11"/>
      <c r="AK18" s="2"/>
    </row>
    <row r="19" spans="1:73" ht="18" customHeight="1">
      <c r="A19" s="59"/>
      <c r="B19" s="9"/>
      <c r="C19" s="49"/>
      <c r="D19" s="49"/>
      <c r="E19" s="49"/>
      <c r="F19" s="10"/>
      <c r="G19" s="11"/>
      <c r="H19" s="9"/>
      <c r="I19" s="49"/>
      <c r="J19" s="49"/>
      <c r="K19" s="49"/>
      <c r="L19" s="10"/>
      <c r="M19" s="11"/>
      <c r="AK19" s="2"/>
    </row>
    <row r="20" spans="1:73" ht="18" customHeight="1">
      <c r="A20" s="59"/>
      <c r="B20" s="9"/>
      <c r="C20" s="49"/>
      <c r="D20" s="49"/>
      <c r="E20" s="49"/>
      <c r="F20" s="10"/>
      <c r="G20" s="11"/>
      <c r="H20" s="9"/>
      <c r="I20" s="49"/>
      <c r="J20" s="49"/>
      <c r="K20" s="49"/>
      <c r="L20" s="10"/>
      <c r="M20" s="11"/>
      <c r="AK20" s="2"/>
    </row>
    <row r="21" spans="1:73" ht="18" customHeight="1">
      <c r="A21" s="59"/>
      <c r="B21" s="9"/>
      <c r="C21" s="49"/>
      <c r="D21" s="49"/>
      <c r="E21" s="49"/>
      <c r="F21" s="10"/>
      <c r="G21" s="11"/>
      <c r="H21" s="9"/>
      <c r="I21" s="49"/>
      <c r="J21" s="49"/>
      <c r="K21" s="49"/>
      <c r="L21" s="10"/>
      <c r="M21" s="11"/>
      <c r="AK21" s="2"/>
    </row>
    <row r="22" spans="1:73" ht="18" customHeight="1">
      <c r="A22" s="59"/>
      <c r="B22" s="9"/>
      <c r="C22" s="49"/>
      <c r="D22" s="49"/>
      <c r="E22" s="49"/>
      <c r="F22" s="10"/>
      <c r="G22" s="11"/>
      <c r="H22" s="9"/>
      <c r="I22" s="49"/>
      <c r="J22" s="49"/>
      <c r="K22" s="49"/>
      <c r="L22" s="10"/>
      <c r="M22" s="11"/>
      <c r="AK22" s="2"/>
    </row>
    <row r="23" spans="1:73" ht="18" customHeight="1">
      <c r="A23" s="59"/>
      <c r="B23" s="9"/>
      <c r="C23" s="49"/>
      <c r="D23" s="49"/>
      <c r="E23" s="49"/>
      <c r="F23" s="10"/>
      <c r="G23" s="11"/>
      <c r="H23" s="9"/>
      <c r="I23" s="49"/>
      <c r="J23" s="49"/>
      <c r="K23" s="49"/>
      <c r="L23" s="10"/>
      <c r="M23" s="11"/>
      <c r="AK23" s="2"/>
    </row>
    <row r="24" spans="1:73" ht="18" customHeight="1">
      <c r="A24" s="59"/>
      <c r="B24" s="9"/>
      <c r="C24" s="49"/>
      <c r="D24" s="49"/>
      <c r="E24" s="49"/>
      <c r="F24" s="10"/>
      <c r="G24" s="11"/>
      <c r="H24" s="9"/>
      <c r="I24" s="49"/>
      <c r="J24" s="49"/>
      <c r="K24" s="49"/>
      <c r="L24" s="10"/>
      <c r="M24" s="11"/>
      <c r="AK24" s="2"/>
    </row>
    <row r="25" spans="1:73" ht="18" customHeight="1">
      <c r="A25" s="59"/>
      <c r="B25" s="9"/>
      <c r="C25" s="49"/>
      <c r="D25" s="49"/>
      <c r="E25" s="49"/>
      <c r="F25" s="10"/>
      <c r="G25" s="11"/>
      <c r="H25" s="9"/>
      <c r="I25" s="49"/>
      <c r="J25" s="49"/>
      <c r="K25" s="49"/>
      <c r="L25" s="10"/>
      <c r="M25" s="11"/>
      <c r="AK25" s="2"/>
    </row>
    <row r="26" spans="1:73" ht="18" customHeight="1">
      <c r="A26" s="59"/>
      <c r="B26" s="9"/>
      <c r="C26" s="49"/>
      <c r="D26" s="49"/>
      <c r="E26" s="49"/>
      <c r="F26" s="10"/>
      <c r="G26" s="11"/>
      <c r="H26" s="9"/>
      <c r="I26" s="49"/>
      <c r="J26" s="49"/>
      <c r="K26" s="49"/>
      <c r="L26" s="10"/>
      <c r="M26" s="11"/>
      <c r="AK26" s="2"/>
    </row>
    <row r="27" spans="1:73" ht="18" customHeight="1">
      <c r="A27" s="59"/>
      <c r="B27" s="9"/>
      <c r="C27" s="49"/>
      <c r="D27" s="49"/>
      <c r="E27" s="49"/>
      <c r="F27" s="10"/>
      <c r="G27" s="11"/>
      <c r="H27" s="9"/>
      <c r="I27" s="49"/>
      <c r="J27" s="49"/>
      <c r="K27" s="49"/>
      <c r="L27" s="10"/>
      <c r="M27" s="11"/>
      <c r="AK27" s="2"/>
    </row>
    <row r="28" spans="1:73" ht="18" customHeight="1">
      <c r="A28" s="59"/>
      <c r="B28" s="9"/>
      <c r="C28" s="49"/>
      <c r="D28" s="49"/>
      <c r="E28" s="49"/>
      <c r="F28" s="10"/>
      <c r="G28" s="11"/>
      <c r="H28" s="9"/>
      <c r="I28" s="49"/>
      <c r="J28" s="49"/>
      <c r="K28" s="49"/>
      <c r="L28" s="10"/>
      <c r="M28" s="11"/>
      <c r="AK28" s="2"/>
    </row>
    <row r="29" spans="1:73" ht="18" customHeight="1">
      <c r="A29" s="59"/>
      <c r="B29" s="9"/>
      <c r="C29" s="49"/>
      <c r="D29" s="49"/>
      <c r="E29" s="49"/>
      <c r="F29" s="10"/>
      <c r="G29" s="11"/>
      <c r="H29" s="9"/>
      <c r="I29" s="49"/>
      <c r="J29" s="49"/>
      <c r="K29" s="49"/>
      <c r="L29" s="10"/>
      <c r="M29" s="11"/>
      <c r="AK29" s="2"/>
    </row>
    <row r="30" spans="1:73" ht="18" customHeight="1" thickBot="1">
      <c r="A30" s="59"/>
      <c r="B30" s="14"/>
      <c r="C30" s="53"/>
      <c r="D30" s="53"/>
      <c r="E30" s="53"/>
      <c r="F30" s="15"/>
      <c r="G30" s="16"/>
      <c r="H30" s="14"/>
      <c r="I30" s="53"/>
      <c r="J30" s="53"/>
      <c r="K30" s="53"/>
      <c r="L30" s="15"/>
      <c r="M30" s="16"/>
      <c r="AK30" s="2"/>
    </row>
    <row r="31" spans="1:73" ht="18.2" customHeight="1" thickBot="1">
      <c r="A31" s="59"/>
      <c r="B31" s="26" t="s">
        <v>3</v>
      </c>
      <c r="C31" s="27"/>
      <c r="D31" s="28"/>
      <c r="E31" s="29"/>
      <c r="F31" s="44" t="s">
        <v>21</v>
      </c>
      <c r="G31" s="45"/>
      <c r="H31" s="26" t="s">
        <v>3</v>
      </c>
      <c r="I31" s="30"/>
      <c r="J31" s="31"/>
      <c r="K31" s="32"/>
      <c r="L31" s="44" t="s">
        <v>21</v>
      </c>
      <c r="M31" s="45"/>
      <c r="AK31" s="2"/>
    </row>
    <row r="32" spans="1:73" ht="18.2" customHeight="1" thickBot="1">
      <c r="A32" s="59"/>
      <c r="B32" s="26" t="s">
        <v>7</v>
      </c>
      <c r="C32" s="27"/>
      <c r="D32" s="28"/>
      <c r="E32" s="29"/>
      <c r="F32" s="44" t="s">
        <v>21</v>
      </c>
      <c r="G32" s="45"/>
      <c r="H32" s="26" t="s">
        <v>7</v>
      </c>
      <c r="I32" s="30"/>
      <c r="J32" s="31"/>
      <c r="K32" s="32"/>
      <c r="L32" s="44" t="s">
        <v>21</v>
      </c>
      <c r="M32" s="45"/>
      <c r="AK32" s="2"/>
    </row>
    <row r="33" spans="1:37" ht="18.2" customHeight="1">
      <c r="A33" s="61" t="s">
        <v>27</v>
      </c>
      <c r="B33" s="17" t="s">
        <v>23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9"/>
      <c r="AK33" s="2"/>
    </row>
    <row r="34" spans="1:37" ht="18.2" customHeight="1">
      <c r="A34" s="62"/>
      <c r="B34" s="20"/>
      <c r="C34" s="79"/>
      <c r="D34" s="79"/>
      <c r="E34" s="21"/>
      <c r="F34" s="79"/>
      <c r="G34" s="79"/>
      <c r="H34" s="79"/>
      <c r="I34" s="79"/>
      <c r="J34" s="21"/>
      <c r="K34" s="79"/>
      <c r="L34" s="79"/>
      <c r="M34" s="22"/>
      <c r="AK34" s="2"/>
    </row>
    <row r="35" spans="1:37" ht="21.75" customHeight="1" thickBot="1">
      <c r="A35" s="62"/>
      <c r="B35" s="20"/>
      <c r="C35" s="80" t="s">
        <v>24</v>
      </c>
      <c r="D35" s="80"/>
      <c r="E35" s="21"/>
      <c r="F35" s="80" t="s">
        <v>25</v>
      </c>
      <c r="G35" s="80"/>
      <c r="H35" s="80"/>
      <c r="I35" s="80"/>
      <c r="J35" s="21"/>
      <c r="K35" s="80" t="s">
        <v>26</v>
      </c>
      <c r="L35" s="80"/>
      <c r="M35" s="22"/>
      <c r="AK35" s="2"/>
    </row>
    <row r="36" spans="1:37" ht="11.25" customHeight="1">
      <c r="A36" s="61" t="s">
        <v>107</v>
      </c>
      <c r="B36" s="64" t="s">
        <v>106</v>
      </c>
      <c r="C36" s="65"/>
      <c r="D36" s="70"/>
      <c r="E36" s="71"/>
      <c r="F36" s="71"/>
      <c r="G36" s="71"/>
      <c r="H36" s="71"/>
      <c r="I36" s="71"/>
      <c r="J36" s="71"/>
      <c r="K36" s="71"/>
      <c r="L36" s="71"/>
      <c r="M36" s="72"/>
      <c r="AK36" s="2"/>
    </row>
    <row r="37" spans="1:37" ht="11.25" customHeight="1">
      <c r="A37" s="62"/>
      <c r="B37" s="66"/>
      <c r="C37" s="67"/>
      <c r="D37" s="73"/>
      <c r="E37" s="74"/>
      <c r="F37" s="74"/>
      <c r="G37" s="74"/>
      <c r="H37" s="74"/>
      <c r="I37" s="74"/>
      <c r="J37" s="74"/>
      <c r="K37" s="74"/>
      <c r="L37" s="74"/>
      <c r="M37" s="75"/>
      <c r="AK37" s="2"/>
    </row>
    <row r="38" spans="1:37" ht="11.25" customHeight="1">
      <c r="A38" s="62"/>
      <c r="B38" s="66"/>
      <c r="C38" s="67"/>
      <c r="D38" s="73"/>
      <c r="E38" s="74"/>
      <c r="F38" s="74"/>
      <c r="G38" s="74"/>
      <c r="H38" s="74"/>
      <c r="I38" s="74"/>
      <c r="J38" s="74"/>
      <c r="K38" s="74"/>
      <c r="L38" s="74"/>
      <c r="M38" s="75"/>
      <c r="AK38" s="2"/>
    </row>
    <row r="39" spans="1:37" ht="11.25" customHeight="1">
      <c r="A39" s="62"/>
      <c r="B39" s="66"/>
      <c r="C39" s="67"/>
      <c r="D39" s="73"/>
      <c r="E39" s="74"/>
      <c r="F39" s="74"/>
      <c r="G39" s="74"/>
      <c r="H39" s="74"/>
      <c r="I39" s="74"/>
      <c r="J39" s="74"/>
      <c r="K39" s="74"/>
      <c r="L39" s="74"/>
      <c r="M39" s="75"/>
      <c r="AK39" s="2"/>
    </row>
    <row r="40" spans="1:37" ht="11.25" customHeight="1">
      <c r="A40" s="62"/>
      <c r="B40" s="66"/>
      <c r="C40" s="67"/>
      <c r="D40" s="73"/>
      <c r="E40" s="74"/>
      <c r="F40" s="74"/>
      <c r="G40" s="74"/>
      <c r="H40" s="74"/>
      <c r="I40" s="74"/>
      <c r="J40" s="74"/>
      <c r="K40" s="74"/>
      <c r="L40" s="74"/>
      <c r="M40" s="75"/>
      <c r="AK40" s="2"/>
    </row>
    <row r="41" spans="1:37" ht="11.25" customHeight="1">
      <c r="A41" s="62"/>
      <c r="B41" s="66"/>
      <c r="C41" s="67"/>
      <c r="D41" s="73"/>
      <c r="E41" s="74"/>
      <c r="F41" s="74"/>
      <c r="G41" s="74"/>
      <c r="H41" s="74"/>
      <c r="I41" s="74"/>
      <c r="J41" s="74"/>
      <c r="K41" s="74"/>
      <c r="L41" s="74"/>
      <c r="M41" s="75"/>
      <c r="AK41" s="2"/>
    </row>
    <row r="42" spans="1:37" ht="11.25" customHeight="1">
      <c r="A42" s="62"/>
      <c r="B42" s="66"/>
      <c r="C42" s="67"/>
      <c r="D42" s="73"/>
      <c r="E42" s="74"/>
      <c r="F42" s="74"/>
      <c r="G42" s="74"/>
      <c r="H42" s="74"/>
      <c r="I42" s="74"/>
      <c r="J42" s="74"/>
      <c r="K42" s="74"/>
      <c r="L42" s="74"/>
      <c r="M42" s="75"/>
      <c r="AK42" s="2"/>
    </row>
    <row r="43" spans="1:37" ht="11.25" customHeight="1">
      <c r="A43" s="62"/>
      <c r="B43" s="66"/>
      <c r="C43" s="67"/>
      <c r="D43" s="73"/>
      <c r="E43" s="74"/>
      <c r="F43" s="74"/>
      <c r="G43" s="74"/>
      <c r="H43" s="74"/>
      <c r="I43" s="74"/>
      <c r="J43" s="74"/>
      <c r="K43" s="74"/>
      <c r="L43" s="74"/>
      <c r="M43" s="75"/>
      <c r="AK43" s="2"/>
    </row>
    <row r="44" spans="1:37" ht="11.25" customHeight="1">
      <c r="A44" s="62"/>
      <c r="B44" s="66"/>
      <c r="C44" s="67"/>
      <c r="D44" s="73"/>
      <c r="E44" s="74"/>
      <c r="F44" s="74"/>
      <c r="G44" s="74"/>
      <c r="H44" s="74"/>
      <c r="I44" s="74"/>
      <c r="J44" s="74"/>
      <c r="K44" s="74"/>
      <c r="L44" s="74"/>
      <c r="M44" s="75"/>
      <c r="AK44" s="2"/>
    </row>
    <row r="45" spans="1:37" ht="11.25" customHeight="1">
      <c r="A45" s="62"/>
      <c r="B45" s="66"/>
      <c r="C45" s="67"/>
      <c r="D45" s="73"/>
      <c r="E45" s="74"/>
      <c r="F45" s="74"/>
      <c r="G45" s="74"/>
      <c r="H45" s="74"/>
      <c r="I45" s="74"/>
      <c r="J45" s="74"/>
      <c r="K45" s="74"/>
      <c r="L45" s="74"/>
      <c r="M45" s="75"/>
      <c r="AK45" s="2"/>
    </row>
    <row r="46" spans="1:37" ht="11.25" customHeight="1">
      <c r="A46" s="62"/>
      <c r="B46" s="66"/>
      <c r="C46" s="67"/>
      <c r="D46" s="73"/>
      <c r="E46" s="74"/>
      <c r="F46" s="74"/>
      <c r="G46" s="74"/>
      <c r="H46" s="74"/>
      <c r="I46" s="74"/>
      <c r="J46" s="74"/>
      <c r="K46" s="74"/>
      <c r="L46" s="74"/>
      <c r="M46" s="75"/>
      <c r="AK46" s="2"/>
    </row>
    <row r="47" spans="1:37" ht="11.25" customHeight="1" thickBot="1">
      <c r="A47" s="63"/>
      <c r="B47" s="68"/>
      <c r="C47" s="69"/>
      <c r="D47" s="76"/>
      <c r="E47" s="77"/>
      <c r="F47" s="77"/>
      <c r="G47" s="77"/>
      <c r="H47" s="77"/>
      <c r="I47" s="77"/>
      <c r="J47" s="77"/>
      <c r="K47" s="77"/>
      <c r="L47" s="77"/>
      <c r="M47" s="78"/>
      <c r="AK47" s="2"/>
    </row>
    <row r="48" spans="1:37">
      <c r="AK48" s="2"/>
    </row>
    <row r="49" spans="37:37">
      <c r="AK49" s="2"/>
    </row>
    <row r="50" spans="37:37" ht="4.5" customHeight="1">
      <c r="AK50" s="2"/>
    </row>
    <row r="51" spans="37:37">
      <c r="AK51" s="2"/>
    </row>
  </sheetData>
  <dataConsolidate/>
  <mergeCells count="75">
    <mergeCell ref="L32:M32"/>
    <mergeCell ref="W1:W3"/>
    <mergeCell ref="Z1:Z9"/>
    <mergeCell ref="B11:E11"/>
    <mergeCell ref="B10:E10"/>
    <mergeCell ref="F11:G11"/>
    <mergeCell ref="H11:J11"/>
    <mergeCell ref="A1:M3"/>
    <mergeCell ref="K11:M11"/>
    <mergeCell ref="B4:C6"/>
    <mergeCell ref="D5:H6"/>
    <mergeCell ref="I5:M6"/>
    <mergeCell ref="A4:A6"/>
    <mergeCell ref="F10:G10"/>
    <mergeCell ref="H10:J10"/>
    <mergeCell ref="K10:M10"/>
    <mergeCell ref="I16:K16"/>
    <mergeCell ref="L31:M31"/>
    <mergeCell ref="I28:K28"/>
    <mergeCell ref="I26:K26"/>
    <mergeCell ref="I24:K24"/>
    <mergeCell ref="I27:K27"/>
    <mergeCell ref="I21:K21"/>
    <mergeCell ref="A36:A47"/>
    <mergeCell ref="B36:C47"/>
    <mergeCell ref="D36:M47"/>
    <mergeCell ref="A33:A35"/>
    <mergeCell ref="C34:D34"/>
    <mergeCell ref="C35:D35"/>
    <mergeCell ref="F35:I35"/>
    <mergeCell ref="K35:L35"/>
    <mergeCell ref="F34:I34"/>
    <mergeCell ref="K34:L34"/>
    <mergeCell ref="H12:M12"/>
    <mergeCell ref="I13:K13"/>
    <mergeCell ref="I19:K19"/>
    <mergeCell ref="A14:A32"/>
    <mergeCell ref="C14:E14"/>
    <mergeCell ref="C15:E15"/>
    <mergeCell ref="C16:E16"/>
    <mergeCell ref="C17:E17"/>
    <mergeCell ref="C18:E18"/>
    <mergeCell ref="C19:E19"/>
    <mergeCell ref="C30:E30"/>
    <mergeCell ref="C27:E27"/>
    <mergeCell ref="C24:E24"/>
    <mergeCell ref="C13:E13"/>
    <mergeCell ref="I14:K14"/>
    <mergeCell ref="I15:K15"/>
    <mergeCell ref="C29:E29"/>
    <mergeCell ref="C25:E25"/>
    <mergeCell ref="I20:K20"/>
    <mergeCell ref="I17:K17"/>
    <mergeCell ref="I23:K23"/>
    <mergeCell ref="F31:G31"/>
    <mergeCell ref="F32:G32"/>
    <mergeCell ref="D4:H4"/>
    <mergeCell ref="I4:M4"/>
    <mergeCell ref="I22:K22"/>
    <mergeCell ref="C22:E22"/>
    <mergeCell ref="I18:K18"/>
    <mergeCell ref="C20:E20"/>
    <mergeCell ref="C21:E21"/>
    <mergeCell ref="B12:G12"/>
    <mergeCell ref="I29:K29"/>
    <mergeCell ref="I30:K30"/>
    <mergeCell ref="C23:E23"/>
    <mergeCell ref="C28:E28"/>
    <mergeCell ref="I25:K25"/>
    <mergeCell ref="C26:E26"/>
    <mergeCell ref="B7:H7"/>
    <mergeCell ref="I7:M7"/>
    <mergeCell ref="B8:M8"/>
    <mergeCell ref="B9:G9"/>
    <mergeCell ref="H9:M9"/>
  </mergeCells>
  <phoneticPr fontId="0" type="noConversion"/>
  <conditionalFormatting sqref="B14:M30">
    <cfRule type="cellIs" dxfId="0" priority="1" stopIfTrue="1" operator="equal">
      <formula>0</formula>
    </cfRule>
  </conditionalFormatting>
  <printOptions horizontalCentered="1" verticalCentered="1"/>
  <pageMargins left="0.11811023622047245" right="0.11811023622047245" top="0.15748031496062992" bottom="0.15748031496062992" header="0" footer="0.11811023622047245"/>
  <pageSetup paperSize="9" orientation="portrait" r:id="rId1"/>
  <headerFooter alignWithMargins="0"/>
  <ignoredErrors>
    <ignoredError sqref="R1:S1 U1:V1 AA1 AD1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Jegyzőkönyv</vt:lpstr>
      <vt:lpstr>Jegyzőkönyv!Nyomtatási_terület</vt:lpstr>
    </vt:vector>
  </TitlesOfParts>
  <Company>Dunaferr Rt.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Mészáros István</dc:creator>
  <cp:lastModifiedBy>M</cp:lastModifiedBy>
  <cp:lastPrinted>2013-09-14T08:07:04Z</cp:lastPrinted>
  <dcterms:created xsi:type="dcterms:W3CDTF">2013-08-28T09:08:48Z</dcterms:created>
  <dcterms:modified xsi:type="dcterms:W3CDTF">2013-09-14T08:07:07Z</dcterms:modified>
</cp:coreProperties>
</file>